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<sst xmlns="http://schemas.openxmlformats.org/spreadsheetml/2006/main" count="26" uniqueCount="16">
  <si>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</si>
  <si>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</si>
  <si>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</si>
  <si>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</si>
  <si>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</si>
  <si>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</si>
  <si>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</si>
  <si>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</si>
  <si>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</si>
  <si>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</si>
  <si>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</si>
  <si>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</si>
  <si>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</si>
  <si>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</si>
  <si>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</si>
  <si>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 xml:space="preserve">Справочно: Отклонение от сметной стоимости связанно с выполнение дополнительных работ на основание весеннего осмотра и обращение жильцов, очистки кровли от снега  связанного с обильным снегопадом и необходимостью проведении работ с применением автовышек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</si>
</sst>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174" fontId="24" fillId="0" borderId="13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N362" t="str">
            <v>Айская 82</v>
          </cell>
        </row>
        <row r="363">
          <cell r="A363" t="str">
            <v>Статьи доходов</v>
          </cell>
          <cell r="N363" t="str">
            <v>Сумма</v>
          </cell>
        </row>
        <row r="364">
          <cell r="A364" t="str">
            <v>Задолженность на 01.01.2013 г.</v>
          </cell>
          <cell r="N364">
            <v>15095.867184801376</v>
          </cell>
        </row>
        <row r="365">
          <cell r="A365" t="str">
            <v>Начислено населению</v>
          </cell>
          <cell r="N365">
            <v>88095.96</v>
          </cell>
        </row>
        <row r="366">
          <cell r="A366" t="str">
            <v>Поступление населения</v>
          </cell>
          <cell r="N366">
            <v>72675.36</v>
          </cell>
        </row>
        <row r="367">
          <cell r="A367" t="str">
            <v>Начислено арендаторам</v>
          </cell>
          <cell r="N367">
            <v>26224.87046632125</v>
          </cell>
        </row>
        <row r="368">
          <cell r="A368" t="str">
            <v>Поступление арендаторов</v>
          </cell>
          <cell r="N368">
            <v>28852.12</v>
          </cell>
        </row>
        <row r="369">
          <cell r="A369" t="str">
            <v>Начислено за рекламу</v>
          </cell>
          <cell r="N369">
            <v>7998.53195164076</v>
          </cell>
        </row>
        <row r="370">
          <cell r="A370" t="str">
            <v>Поступление за рекламу</v>
          </cell>
          <cell r="N370">
            <v>7998.53195164076</v>
          </cell>
        </row>
        <row r="371">
          <cell r="A371" t="str">
            <v>Поступление</v>
          </cell>
          <cell r="N371">
            <v>109526.01195164076</v>
          </cell>
        </row>
        <row r="372">
          <cell r="A372" t="str">
            <v>Задолженность на 31.12.2013 г.</v>
          </cell>
          <cell r="N372">
            <v>27889.217651122643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N374">
            <v>-27168.36</v>
          </cell>
        </row>
        <row r="375">
          <cell r="A375" t="str">
            <v>1. Расходы по текущему ремонту и набору работ</v>
          </cell>
          <cell r="N375">
            <v>136060.2074576271</v>
          </cell>
        </row>
        <row r="376">
          <cell r="A376" t="str">
            <v>Ремонт лестничной клетки</v>
          </cell>
          <cell r="N376">
            <v>0</v>
          </cell>
        </row>
        <row r="377">
          <cell r="A377" t="str">
            <v>Установка пластиковых окон</v>
          </cell>
          <cell r="N377">
            <v>0</v>
          </cell>
        </row>
        <row r="378">
          <cell r="A378" t="str">
            <v>Ремонт мягкой кровли</v>
          </cell>
          <cell r="N378">
            <v>0</v>
          </cell>
        </row>
        <row r="379">
          <cell r="A379" t="str">
            <v>Ремонт шиферной кровли</v>
          </cell>
          <cell r="N379">
            <v>0</v>
          </cell>
        </row>
        <row r="380">
          <cell r="A380" t="str">
            <v>Очистка кровли и козырьков от снега и наледи</v>
          </cell>
          <cell r="N380">
            <v>16511.016949152545</v>
          </cell>
        </row>
        <row r="381">
          <cell r="A381" t="str">
            <v>Ремонт асбестоцементных листов</v>
          </cell>
          <cell r="N381">
            <v>0</v>
          </cell>
        </row>
        <row r="382">
          <cell r="A382" t="str">
            <v>Ремонт дверей</v>
          </cell>
          <cell r="N382">
            <v>0</v>
          </cell>
        </row>
        <row r="383">
          <cell r="A383" t="str">
            <v>Окраска дверей</v>
          </cell>
          <cell r="N383">
            <v>0</v>
          </cell>
        </row>
        <row r="384">
          <cell r="A384" t="str">
            <v>Смена дверей</v>
          </cell>
          <cell r="N384">
            <v>0</v>
          </cell>
        </row>
        <row r="385">
          <cell r="A385" t="str">
            <v>Смена дверных приборов</v>
          </cell>
          <cell r="N385">
            <v>0</v>
          </cell>
        </row>
        <row r="386">
          <cell r="A386" t="str">
            <v>Ремонт дверных коробок и окон</v>
          </cell>
          <cell r="N386">
            <v>0</v>
          </cell>
        </row>
        <row r="387">
          <cell r="A387" t="str">
            <v>Ремонт входных групп</v>
          </cell>
          <cell r="N387">
            <v>0</v>
          </cell>
        </row>
        <row r="388">
          <cell r="A388" t="str">
            <v>Остекление окон</v>
          </cell>
          <cell r="N388">
            <v>0</v>
          </cell>
        </row>
        <row r="389">
          <cell r="A389" t="str">
            <v>Ремонт оконных переплетов</v>
          </cell>
          <cell r="N389">
            <v>0</v>
          </cell>
        </row>
        <row r="390">
          <cell r="A390" t="str">
            <v>Плотнические работы</v>
          </cell>
          <cell r="N390">
            <v>0</v>
          </cell>
        </row>
        <row r="391">
          <cell r="A391" t="str">
            <v>Общестроительные работы</v>
          </cell>
          <cell r="N391">
            <v>0</v>
          </cell>
        </row>
        <row r="392">
          <cell r="A392" t="str">
            <v>Ремонт слуховых окон</v>
          </cell>
          <cell r="N392">
            <v>2633.8644067796613</v>
          </cell>
        </row>
        <row r="393">
          <cell r="A393" t="str">
            <v>Перенавеска водосточных труб</v>
          </cell>
          <cell r="N393">
            <v>0</v>
          </cell>
        </row>
        <row r="394">
          <cell r="A394" t="str">
            <v>Смена водосточных труб</v>
          </cell>
          <cell r="N394">
            <v>0</v>
          </cell>
        </row>
        <row r="395">
          <cell r="A395" t="str">
            <v>Ремонт водосточных труб</v>
          </cell>
          <cell r="N395">
            <v>0</v>
          </cell>
        </row>
        <row r="396">
          <cell r="A396" t="str">
            <v>Ремонт вентиляционных каналов</v>
          </cell>
          <cell r="N396">
            <v>0</v>
          </cell>
        </row>
        <row r="397">
          <cell r="A397" t="str">
            <v>Ремонт козырька</v>
          </cell>
          <cell r="N397">
            <v>0</v>
          </cell>
        </row>
        <row r="398">
          <cell r="A398" t="str">
            <v>Ремонт балкона</v>
          </cell>
          <cell r="N398">
            <v>0</v>
          </cell>
        </row>
        <row r="399">
          <cell r="A399" t="str">
            <v>Смена фановой трубы</v>
          </cell>
          <cell r="N399">
            <v>0</v>
          </cell>
        </row>
        <row r="400">
          <cell r="A400" t="str">
            <v>Смена канализации ливневки</v>
          </cell>
          <cell r="N400">
            <v>0</v>
          </cell>
        </row>
        <row r="401">
          <cell r="A401" t="str">
            <v>Ремонт чердачного люка</v>
          </cell>
          <cell r="N401">
            <v>0</v>
          </cell>
        </row>
        <row r="402">
          <cell r="A402" t="str">
            <v>Установка маячков</v>
          </cell>
          <cell r="N402">
            <v>0</v>
          </cell>
        </row>
        <row r="403">
          <cell r="A403" t="str">
            <v>Замена стояка ХВС</v>
          </cell>
          <cell r="N403">
            <v>0</v>
          </cell>
        </row>
        <row r="404">
          <cell r="A404" t="str">
            <v>Ремонт ввода ХВС</v>
          </cell>
          <cell r="N404">
            <v>0</v>
          </cell>
        </row>
        <row r="405">
          <cell r="A405" t="str">
            <v>Смена стояка</v>
          </cell>
          <cell r="N405">
            <v>0</v>
          </cell>
        </row>
        <row r="406">
          <cell r="A406" t="str">
            <v>Смена внутренних трубопроводов</v>
          </cell>
          <cell r="N406">
            <v>0</v>
          </cell>
        </row>
        <row r="407">
          <cell r="A407" t="str">
            <v>Смена трубопровода</v>
          </cell>
          <cell r="N407">
            <v>19802.457627118645</v>
          </cell>
        </row>
        <row r="408">
          <cell r="A408" t="str">
            <v>Изоляция трубопровода</v>
          </cell>
          <cell r="N408">
            <v>0</v>
          </cell>
        </row>
        <row r="409">
          <cell r="A409" t="str">
            <v>Смена розлива ГВС</v>
          </cell>
          <cell r="N409">
            <v>0</v>
          </cell>
        </row>
        <row r="410">
          <cell r="A410" t="str">
            <v>Смена арматуры вентиля ХВС</v>
          </cell>
          <cell r="N410">
            <v>0</v>
          </cell>
        </row>
        <row r="411">
          <cell r="A411" t="str">
            <v>Смена труб, сгонов, вентилей</v>
          </cell>
          <cell r="N411">
            <v>0</v>
          </cell>
        </row>
        <row r="412">
          <cell r="A412" t="str">
            <v>Смена сгонов, трубы и врезки</v>
          </cell>
          <cell r="N412">
            <v>0</v>
          </cell>
        </row>
        <row r="413">
          <cell r="A413" t="str">
            <v>Смена вентиля, сгона ХВС</v>
          </cell>
          <cell r="N413">
            <v>0</v>
          </cell>
        </row>
        <row r="414">
          <cell r="A414" t="str">
            <v>Смена сгона,обратного клапана ХВС</v>
          </cell>
          <cell r="N414">
            <v>0</v>
          </cell>
        </row>
        <row r="415">
          <cell r="A415" t="str">
            <v>Смена сгона</v>
          </cell>
          <cell r="N415">
            <v>0</v>
          </cell>
        </row>
        <row r="416">
          <cell r="A416" t="str">
            <v>Смена вентиля ХВС</v>
          </cell>
          <cell r="N416">
            <v>0</v>
          </cell>
        </row>
        <row r="417">
          <cell r="A417" t="str">
            <v>Смена вентиля </v>
          </cell>
          <cell r="N417">
            <v>0</v>
          </cell>
        </row>
        <row r="418">
          <cell r="A418" t="str">
            <v>Смена арматуры ГВС</v>
          </cell>
          <cell r="N418">
            <v>0</v>
          </cell>
        </row>
        <row r="419">
          <cell r="A419" t="str">
            <v>Смена смесителей</v>
          </cell>
          <cell r="N419">
            <v>0</v>
          </cell>
        </row>
        <row r="420">
          <cell r="A420" t="str">
            <v>Смена сантехнических приборов</v>
          </cell>
          <cell r="N420">
            <v>0</v>
          </cell>
        </row>
        <row r="421">
          <cell r="A421" t="str">
            <v>Смена полотенцесушителя</v>
          </cell>
          <cell r="N421">
            <v>0</v>
          </cell>
        </row>
        <row r="422">
          <cell r="A422" t="str">
            <v>Смена умывальников</v>
          </cell>
          <cell r="N422">
            <v>0</v>
          </cell>
        </row>
        <row r="423">
          <cell r="A423" t="str">
            <v>Смена задвижки</v>
          </cell>
          <cell r="N423">
            <v>14922.77966101695</v>
          </cell>
        </row>
        <row r="424">
          <cell r="A424" t="str">
            <v>Установка водомера</v>
          </cell>
          <cell r="N424">
            <v>0</v>
          </cell>
        </row>
        <row r="425">
          <cell r="A425" t="str">
            <v>Установка водомера, вентиля</v>
          </cell>
          <cell r="N425">
            <v>0</v>
          </cell>
        </row>
        <row r="426">
          <cell r="A426" t="str">
            <v>Смена водомера</v>
          </cell>
          <cell r="N426">
            <v>10231.720338983052</v>
          </cell>
        </row>
        <row r="427">
          <cell r="A427" t="str">
            <v>Перенос водомера</v>
          </cell>
          <cell r="N427">
            <v>0</v>
          </cell>
        </row>
        <row r="428">
          <cell r="A428" t="str">
            <v>Смена канализационной трубы</v>
          </cell>
          <cell r="N428">
            <v>3809.093220338983</v>
          </cell>
        </row>
        <row r="429">
          <cell r="A429" t="str">
            <v>Демонтаж, прокладка трубопроводов канализации</v>
          </cell>
          <cell r="N429">
            <v>0</v>
          </cell>
        </row>
        <row r="430">
          <cell r="A430" t="str">
            <v>Сантехнические работы</v>
          </cell>
          <cell r="N430">
            <v>0</v>
          </cell>
        </row>
        <row r="431">
          <cell r="A431" t="str">
            <v>Ремонт узла учета ХГВС</v>
          </cell>
          <cell r="N431">
            <v>0</v>
          </cell>
        </row>
        <row r="432">
          <cell r="A432" t="str">
            <v>Ремонт ЦО (установка радиатора)</v>
          </cell>
          <cell r="N432">
            <v>0</v>
          </cell>
        </row>
        <row r="433">
          <cell r="A433" t="str">
            <v>Ремонт ЦО (смена труб)</v>
          </cell>
          <cell r="N433">
            <v>0</v>
          </cell>
        </row>
        <row r="434">
          <cell r="A434" t="str">
            <v>Ремонт ЦО</v>
          </cell>
          <cell r="N434">
            <v>0</v>
          </cell>
        </row>
        <row r="435">
          <cell r="A435" t="str">
            <v>Установка радиатора</v>
          </cell>
          <cell r="N435">
            <v>0</v>
          </cell>
        </row>
        <row r="436">
          <cell r="A436" t="str">
            <v>Смена радиатора</v>
          </cell>
          <cell r="N436">
            <v>0</v>
          </cell>
        </row>
        <row r="437">
          <cell r="A437" t="str">
            <v>Ремонт радиатора</v>
          </cell>
          <cell r="N437">
            <v>0</v>
          </cell>
        </row>
        <row r="438">
          <cell r="A438" t="str">
            <v>Демонтаж радиатора</v>
          </cell>
          <cell r="N438">
            <v>0</v>
          </cell>
        </row>
        <row r="439">
          <cell r="A439" t="str">
            <v>Перегруппировка радиатора</v>
          </cell>
          <cell r="N439">
            <v>0</v>
          </cell>
        </row>
        <row r="440">
          <cell r="A440" t="str">
            <v>Врезка сгонов,смена трубопровода ЦО</v>
          </cell>
          <cell r="N440">
            <v>0</v>
          </cell>
        </row>
        <row r="441">
          <cell r="A441" t="str">
            <v>Смена вентиля ЦО</v>
          </cell>
          <cell r="N441">
            <v>0</v>
          </cell>
        </row>
        <row r="442">
          <cell r="A442" t="str">
            <v>Смена сгона,вентиля,врезка ЦО</v>
          </cell>
          <cell r="N442">
            <v>0</v>
          </cell>
        </row>
        <row r="443">
          <cell r="A443" t="str">
            <v>Смена вентиля, сгона ЦО</v>
          </cell>
          <cell r="N443">
            <v>0</v>
          </cell>
        </row>
        <row r="444">
          <cell r="A444" t="str">
            <v>Смена арматуры ЦО</v>
          </cell>
          <cell r="N444">
            <v>0</v>
          </cell>
        </row>
        <row r="445">
          <cell r="A445" t="str">
            <v>Врезка сгонов,смена вентиля  ЦО</v>
          </cell>
          <cell r="N445">
            <v>0</v>
          </cell>
        </row>
        <row r="446">
          <cell r="A446" t="str">
            <v>Смена стояка ЦО</v>
          </cell>
          <cell r="N446">
            <v>0</v>
          </cell>
        </row>
        <row r="447">
          <cell r="A447" t="str">
            <v>Ремонт задвижки</v>
          </cell>
          <cell r="N447">
            <v>0</v>
          </cell>
        </row>
        <row r="448">
          <cell r="A448" t="str">
            <v>Смена задвижки ЦО</v>
          </cell>
          <cell r="N448">
            <v>0</v>
          </cell>
        </row>
        <row r="449">
          <cell r="A449" t="str">
            <v>Опрессовка и промывка ЦО</v>
          </cell>
          <cell r="N449">
            <v>0</v>
          </cell>
        </row>
        <row r="450">
          <cell r="A450" t="str">
            <v>Опрессовка  ЦО</v>
          </cell>
          <cell r="N450">
            <v>3913.1779661016953</v>
          </cell>
        </row>
        <row r="451">
          <cell r="A451" t="str">
            <v>Устройство теплоизоляции</v>
          </cell>
          <cell r="N451">
            <v>0</v>
          </cell>
        </row>
        <row r="452">
          <cell r="A452" t="str">
            <v>Устройство звукоизоляции</v>
          </cell>
          <cell r="N452">
            <v>0</v>
          </cell>
        </row>
        <row r="453">
          <cell r="A453" t="str">
            <v>Смена ламп</v>
          </cell>
          <cell r="N453">
            <v>56.559322033898304</v>
          </cell>
        </row>
        <row r="454">
          <cell r="A454" t="str">
            <v>Смена ламп,патронов,выключателей</v>
          </cell>
          <cell r="N454">
            <v>0</v>
          </cell>
        </row>
        <row r="455">
          <cell r="A455" t="str">
            <v>Смена ламп,выключателей</v>
          </cell>
          <cell r="N455">
            <v>0</v>
          </cell>
        </row>
        <row r="456">
          <cell r="A456" t="str">
            <v>Электромонтажные работы</v>
          </cell>
          <cell r="N456">
            <v>0</v>
          </cell>
        </row>
        <row r="457">
          <cell r="A457" t="str">
            <v>Смена выключателей</v>
          </cell>
          <cell r="N457">
            <v>0</v>
          </cell>
        </row>
        <row r="458">
          <cell r="A458" t="str">
            <v>Ремонт групповых щитков</v>
          </cell>
          <cell r="N458">
            <v>3164.7796610169494</v>
          </cell>
        </row>
        <row r="459">
          <cell r="A459" t="str">
            <v>Смена электросчетчиков</v>
          </cell>
          <cell r="N459">
            <v>0</v>
          </cell>
        </row>
        <row r="460">
          <cell r="A460" t="str">
            <v>Смена проводки</v>
          </cell>
          <cell r="N460">
            <v>0</v>
          </cell>
        </row>
        <row r="461">
          <cell r="A461" t="str">
            <v>Смена светодиодных ламп</v>
          </cell>
          <cell r="N461">
            <v>0</v>
          </cell>
        </row>
        <row r="462">
          <cell r="A462" t="str">
            <v>Ремонт ВРУ</v>
          </cell>
          <cell r="N462">
            <v>0</v>
          </cell>
        </row>
        <row r="463">
          <cell r="A463" t="str">
            <v>Ремонт машинного отделения</v>
          </cell>
          <cell r="N463">
            <v>0</v>
          </cell>
        </row>
        <row r="464">
          <cell r="A464" t="str">
            <v>Смена газосчетчика</v>
          </cell>
          <cell r="N464">
            <v>0</v>
          </cell>
        </row>
        <row r="465">
          <cell r="A465" t="str">
            <v>Ремонт штукатурки</v>
          </cell>
          <cell r="N465">
            <v>0</v>
          </cell>
        </row>
        <row r="466">
          <cell r="A466" t="str">
            <v>Заделка трещин</v>
          </cell>
          <cell r="N466">
            <v>0</v>
          </cell>
        </row>
        <row r="467">
          <cell r="A467" t="str">
            <v>Заделка температурного шва</v>
          </cell>
          <cell r="N467">
            <v>0</v>
          </cell>
        </row>
        <row r="468">
          <cell r="A468" t="str">
            <v>Утепление проемов</v>
          </cell>
          <cell r="N468">
            <v>0</v>
          </cell>
        </row>
        <row r="469">
          <cell r="A469" t="str">
            <v>Установка почтовых ящиков</v>
          </cell>
          <cell r="N469">
            <v>0</v>
          </cell>
        </row>
        <row r="470">
          <cell r="A470" t="str">
            <v>Ремонт решеток подъездных</v>
          </cell>
          <cell r="N470">
            <v>0</v>
          </cell>
        </row>
        <row r="471">
          <cell r="A471" t="str">
            <v>Сварка решетки</v>
          </cell>
          <cell r="N471">
            <v>0</v>
          </cell>
        </row>
        <row r="472">
          <cell r="A472" t="str">
            <v>Малярные работы</v>
          </cell>
          <cell r="N472">
            <v>0</v>
          </cell>
        </row>
        <row r="473">
          <cell r="A473" t="str">
            <v>Ремонт фасада</v>
          </cell>
          <cell r="N473">
            <v>0</v>
          </cell>
        </row>
        <row r="474">
          <cell r="A474" t="str">
            <v>Ремонт цоколя</v>
          </cell>
          <cell r="N474">
            <v>0</v>
          </cell>
        </row>
        <row r="475">
          <cell r="A475" t="str">
            <v>Ремонт полов</v>
          </cell>
          <cell r="N475">
            <v>0</v>
          </cell>
        </row>
        <row r="476">
          <cell r="A476" t="str">
            <v>Покраска пола</v>
          </cell>
          <cell r="N476">
            <v>0</v>
          </cell>
        </row>
        <row r="477">
          <cell r="A477" t="str">
            <v>Ремонт порога</v>
          </cell>
          <cell r="N477">
            <v>0</v>
          </cell>
        </row>
        <row r="478">
          <cell r="A478" t="str">
            <v>Ремонт тамбура</v>
          </cell>
          <cell r="N478">
            <v>0</v>
          </cell>
        </row>
        <row r="479">
          <cell r="A479" t="str">
            <v>Устройство плитки</v>
          </cell>
          <cell r="N479">
            <v>0</v>
          </cell>
        </row>
        <row r="480">
          <cell r="A480" t="str">
            <v>Установка перил</v>
          </cell>
          <cell r="N480">
            <v>0</v>
          </cell>
        </row>
        <row r="481">
          <cell r="A481" t="str">
            <v>Устройство газонов</v>
          </cell>
          <cell r="N481">
            <v>0</v>
          </cell>
        </row>
        <row r="482">
          <cell r="A482" t="str">
            <v>Кронирование деревьев</v>
          </cell>
          <cell r="N482">
            <v>0</v>
          </cell>
        </row>
        <row r="483">
          <cell r="A483" t="str">
            <v>Снос деревьев</v>
          </cell>
          <cell r="N483">
            <v>0</v>
          </cell>
        </row>
        <row r="484">
          <cell r="A484" t="str">
            <v>Осмотр и оценка зеленых насаждений</v>
          </cell>
          <cell r="N484">
            <v>0</v>
          </cell>
        </row>
        <row r="485">
          <cell r="A485" t="str">
            <v>Ремонт ограждений</v>
          </cell>
          <cell r="N485">
            <v>0</v>
          </cell>
        </row>
        <row r="486">
          <cell r="A486" t="str">
            <v>Устройство ограждений</v>
          </cell>
          <cell r="N486">
            <v>0</v>
          </cell>
        </row>
        <row r="487">
          <cell r="A487" t="str">
            <v>Окраска ограждений</v>
          </cell>
          <cell r="N487">
            <v>0</v>
          </cell>
        </row>
        <row r="488">
          <cell r="A488" t="str">
            <v>Установка скамеек</v>
          </cell>
          <cell r="N488">
            <v>0</v>
          </cell>
        </row>
        <row r="489">
          <cell r="A489" t="str">
            <v>Смена замка</v>
          </cell>
          <cell r="N489">
            <v>0</v>
          </cell>
        </row>
        <row r="490">
          <cell r="A490" t="str">
            <v>Установка замка</v>
          </cell>
          <cell r="N490">
            <v>0</v>
          </cell>
        </row>
        <row r="491">
          <cell r="A491" t="str">
            <v>Смена петель</v>
          </cell>
          <cell r="N491">
            <v>0</v>
          </cell>
        </row>
        <row r="492">
          <cell r="A492" t="str">
            <v>Установка ушек</v>
          </cell>
          <cell r="N492">
            <v>0</v>
          </cell>
        </row>
        <row r="493">
          <cell r="A493" t="str">
            <v>Смена ручек</v>
          </cell>
          <cell r="N493">
            <v>0</v>
          </cell>
        </row>
        <row r="494">
          <cell r="A494" t="str">
            <v>Установка номера дома</v>
          </cell>
          <cell r="N494">
            <v>0</v>
          </cell>
        </row>
        <row r="495">
          <cell r="A495" t="str">
            <v>Установка табличек</v>
          </cell>
          <cell r="N495">
            <v>765.6440677966102</v>
          </cell>
        </row>
        <row r="496">
          <cell r="A496" t="str">
            <v>Установка досок объявлений</v>
          </cell>
          <cell r="N496">
            <v>1490.7542372881355</v>
          </cell>
        </row>
        <row r="497">
          <cell r="A497" t="str">
            <v>Установка информационных щитов</v>
          </cell>
          <cell r="N497">
            <v>0</v>
          </cell>
        </row>
        <row r="498">
          <cell r="A498" t="str">
            <v>Ремонт мусоропроводных клапанов</v>
          </cell>
          <cell r="N498">
            <v>0</v>
          </cell>
        </row>
        <row r="499">
          <cell r="A499" t="str">
            <v>Установка мусоропроводных клапанов</v>
          </cell>
          <cell r="N499">
            <v>0</v>
          </cell>
        </row>
        <row r="500">
          <cell r="A500" t="str">
            <v>Установка урн новых</v>
          </cell>
          <cell r="N500">
            <v>2080.4576271186443</v>
          </cell>
        </row>
        <row r="501">
          <cell r="A501" t="str">
            <v>Установка урн </v>
          </cell>
          <cell r="N501">
            <v>0</v>
          </cell>
        </row>
        <row r="502">
          <cell r="A502" t="str">
            <v>Ремонт контейнеров</v>
          </cell>
          <cell r="N502">
            <v>0</v>
          </cell>
        </row>
        <row r="503">
          <cell r="A503" t="str">
            <v>Покраска контейнеров</v>
          </cell>
          <cell r="N503">
            <v>0</v>
          </cell>
        </row>
        <row r="504">
          <cell r="A504" t="str">
            <v>Покраска контейнерной площадки</v>
          </cell>
          <cell r="N504">
            <v>0</v>
          </cell>
        </row>
        <row r="505">
          <cell r="A505" t="str">
            <v>Окраска детской площадки</v>
          </cell>
          <cell r="N505">
            <v>0</v>
          </cell>
        </row>
        <row r="506">
          <cell r="A506" t="str">
            <v>Установка бельевой площадки</v>
          </cell>
          <cell r="N506">
            <v>0</v>
          </cell>
        </row>
        <row r="507">
          <cell r="A507" t="str">
            <v>Ямочный ремонт</v>
          </cell>
          <cell r="N507">
            <v>0</v>
          </cell>
        </row>
        <row r="508">
          <cell r="A508" t="str">
            <v>Благоустройство двора</v>
          </cell>
          <cell r="N508">
            <v>0</v>
          </cell>
        </row>
        <row r="509">
          <cell r="A509" t="str">
            <v>Покраска ограждений тумб</v>
          </cell>
          <cell r="N509">
            <v>0</v>
          </cell>
        </row>
        <row r="510">
          <cell r="A510" t="str">
            <v>Установка елки</v>
          </cell>
          <cell r="N510">
            <v>0</v>
          </cell>
        </row>
        <row r="511">
          <cell r="A511" t="str">
            <v>Обследование дома</v>
          </cell>
          <cell r="N511">
            <v>0</v>
          </cell>
        </row>
        <row r="512">
          <cell r="A512" t="str">
            <v>Ремонт замков, доводчиков</v>
          </cell>
          <cell r="N512">
            <v>2994.5423728813557</v>
          </cell>
        </row>
        <row r="513">
          <cell r="A513" t="str">
            <v>Техническое обслуживание АППЗ и ДУ</v>
          </cell>
          <cell r="N513">
            <v>0</v>
          </cell>
        </row>
        <row r="514">
          <cell r="A514" t="str">
            <v>Обслуживание насосной станции</v>
          </cell>
          <cell r="N514">
            <v>0</v>
          </cell>
        </row>
        <row r="515">
          <cell r="A515" t="str">
            <v>Ремонтные работы приборов учета</v>
          </cell>
          <cell r="N515">
            <v>0</v>
          </cell>
        </row>
        <row r="516">
          <cell r="A516" t="str">
            <v>Обслуживание ИТП (общедовое имущество)</v>
          </cell>
          <cell r="N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N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N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N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N520">
            <v>0</v>
          </cell>
        </row>
        <row r="521">
          <cell r="A521" t="str">
            <v>Замер  сопротивления изоляции электропроводки</v>
          </cell>
          <cell r="N521">
            <v>0</v>
          </cell>
        </row>
        <row r="522">
          <cell r="A522" t="str">
            <v>Мойка и дезинфекция стволов мусоропровода</v>
          </cell>
          <cell r="N522">
            <v>0</v>
          </cell>
        </row>
        <row r="523">
          <cell r="A523" t="str">
            <v>Устройство узла учета тепловой энергии и теплоносителя</v>
          </cell>
          <cell r="N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N524">
            <v>0</v>
          </cell>
        </row>
        <row r="525">
          <cell r="A525" t="str">
            <v>Ремонт межпанельных швов</v>
          </cell>
          <cell r="N525">
            <v>0</v>
          </cell>
        </row>
        <row r="526">
          <cell r="A526" t="str">
            <v>Замена подъездных оконных блоков</v>
          </cell>
          <cell r="N526">
            <v>0</v>
          </cell>
        </row>
        <row r="527">
          <cell r="A527" t="str">
            <v>Замена подъездных эл.щитовых, замена светильников</v>
          </cell>
          <cell r="N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N528">
            <v>0</v>
          </cell>
        </row>
        <row r="529">
          <cell r="A529" t="str">
            <v>Огнезащита деревянных конструкций жилых домов</v>
          </cell>
          <cell r="N529">
            <v>53683.36</v>
          </cell>
        </row>
        <row r="530">
          <cell r="A530" t="str">
            <v>Изготовление техпаспортов</v>
          </cell>
          <cell r="N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N531">
            <v>16986.79379034852</v>
          </cell>
        </row>
        <row r="532">
          <cell r="A532" t="str">
            <v>3. Расходы по содержанию домового хозяйства и придомовой территории</v>
          </cell>
          <cell r="N532">
            <v>45487.65709117365</v>
          </cell>
        </row>
        <row r="533">
          <cell r="A533" t="str">
            <v>   3.1. Услуги сторонних организаций:</v>
          </cell>
          <cell r="N533">
            <v>9967.619999999999</v>
          </cell>
        </row>
        <row r="534">
          <cell r="A534" t="str">
            <v>Вывоз твердых бытовых отходов</v>
          </cell>
          <cell r="N534">
            <v>6636.28</v>
          </cell>
        </row>
        <row r="535">
          <cell r="A535" t="str">
            <v>Обследование дымоходов и вентканалов</v>
          </cell>
          <cell r="N535">
            <v>1495.3400000000001</v>
          </cell>
        </row>
        <row r="536">
          <cell r="A536" t="str">
            <v>Дезинсекция и дератизация</v>
          </cell>
          <cell r="N536">
            <v>1836</v>
          </cell>
        </row>
        <row r="537">
          <cell r="A537" t="str">
            <v>Обслуживание ВДГО</v>
          </cell>
          <cell r="N537">
            <v>0</v>
          </cell>
        </row>
        <row r="538">
          <cell r="A538" t="str">
            <v>Затраты по содержанию лифтов</v>
          </cell>
          <cell r="N538">
            <v>0</v>
          </cell>
        </row>
        <row r="539">
          <cell r="A539" t="str">
            <v>    3.2.Услуги жилищных предприятий:</v>
          </cell>
          <cell r="N539">
            <v>35520.03709117365</v>
          </cell>
        </row>
        <row r="540">
          <cell r="A540" t="str">
            <v>Уборка придомовой территории</v>
          </cell>
          <cell r="N540">
            <v>33066.94009117365</v>
          </cell>
        </row>
        <row r="541">
          <cell r="A541" t="str">
            <v>Уборка мусоропровода</v>
          </cell>
          <cell r="N541">
            <v>0</v>
          </cell>
        </row>
        <row r="542">
          <cell r="A542" t="str">
            <v>Уборка лестничных клеток</v>
          </cell>
          <cell r="N542">
            <v>0</v>
          </cell>
        </row>
        <row r="543">
          <cell r="A543" t="str">
            <v>Вывоз крупногабаритного мусора</v>
          </cell>
          <cell r="N543">
            <v>2453.097</v>
          </cell>
        </row>
        <row r="544">
          <cell r="A544" t="str">
            <v>4.Общеэксплуатационные расходы:</v>
          </cell>
          <cell r="N544">
            <v>8296.079279280504</v>
          </cell>
        </row>
        <row r="545">
          <cell r="N545">
            <v>12277.304254237291</v>
          </cell>
        </row>
        <row r="546">
          <cell r="N546">
            <v>5448.635</v>
          </cell>
        </row>
        <row r="547">
          <cell r="N547">
            <v>5422.4400000000005</v>
          </cell>
        </row>
        <row r="548">
          <cell r="N548">
            <v>0</v>
          </cell>
        </row>
        <row r="549">
          <cell r="N549">
            <v>26.195</v>
          </cell>
        </row>
        <row r="550">
          <cell r="N550">
            <v>5720.190338983053</v>
          </cell>
        </row>
        <row r="551">
          <cell r="N551">
            <v>5390.249661016951</v>
          </cell>
        </row>
        <row r="552">
          <cell r="N552">
            <v>329.9406779661017</v>
          </cell>
        </row>
        <row r="553">
          <cell r="N553">
            <v>1108.4789152542373</v>
          </cell>
        </row>
        <row r="554">
          <cell r="A554" t="str">
            <v>Итого расходов</v>
          </cell>
          <cell r="N554">
            <v>219108.04187266706</v>
          </cell>
        </row>
        <row r="555">
          <cell r="A555" t="str">
            <v>Прочие расходы</v>
          </cell>
          <cell r="N555">
            <v>1526.8486464456653</v>
          </cell>
        </row>
        <row r="556">
          <cell r="A556" t="str">
            <v>Итого стоимость услуг без НДС</v>
          </cell>
          <cell r="N556">
            <v>220634.89051911273</v>
          </cell>
        </row>
        <row r="557">
          <cell r="A557" t="str">
            <v>НДС 18%</v>
          </cell>
          <cell r="N557">
            <v>39714.280293440286</v>
          </cell>
        </row>
        <row r="558">
          <cell r="A558" t="str">
            <v>Стоимость услуг по содержанию и ремонту жилья с НДС</v>
          </cell>
          <cell r="N558">
            <v>260349.17081255303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N560">
            <v>-177991.51886091227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R12313"/>
  <sheetViews>
    <sheetView zoomScalePageLayoutView="0" workbookViewId="0" topLeftCell="A101">
      <selection activeCell="A204" sqref="A204"/>
    </sheetView>
  </sheetViews>
  <sheetFormatPr defaultColWidth="9.140625" defaultRowHeight="12.75"/>
  <cols>
    <col min="1" max="1" width="79.28125" style="2" customWidth="1"/>
    <col min="2" max="2" width="19.7109375" style="53" customWidth="1"/>
    <col min="3" max="95" width="9.140625" style="3" customWidth="1"/>
    <col min="96" max="16384" width="9.140625" style="2" customWidth="1"/>
  </cols>
  <sheetData>
    <row r="1" spans="1:2" ht="12.75" hidden="1">
      <c r="A1" s="1"/>
      <c r="B1" s="2"/>
    </row>
    <row r="2" spans="1:2" ht="12.75" customHeight="1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 t="s">
        <v>2</v>
      </c>
      <c r="B4" s="2"/>
    </row>
    <row r="5" spans="1:95" s="8" customFormat="1" ht="12.75">
      <c r="A5" s="5" t="str">
        <f>'[1]год'!A362</f>
        <v>Адрес</v>
      </c>
      <c r="B5" s="6" t="str">
        <f>'[1]год'!N362</f>
        <v>Айская 82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'[1]год'!N363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'[1]год'!N364</f>
        <v>15095.867184801376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'[1]год'!N365</f>
        <v>88095.96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'[1]год'!N366</f>
        <v>72675.36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>
      <c r="A10" s="18" t="str">
        <f>'[1]год'!A367</f>
        <v>Начислено арендаторам</v>
      </c>
      <c r="B10" s="19">
        <f>'[1]год'!N367</f>
        <v>26224.87046632125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>
      <c r="A11" s="18" t="str">
        <f>'[1]год'!A368</f>
        <v>Поступление арендаторов</v>
      </c>
      <c r="B11" s="19">
        <f>'[1]год'!N368</f>
        <v>28852.12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'[1]год'!N369</f>
        <v>7998.53195164076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'[1]год'!N370</f>
        <v>7998.53195164076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'[1]год'!N371</f>
        <v>109526.01195164076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'[1]год'!N372</f>
        <v>27889.217651122643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'[1]год'!N374</f>
        <v>-27168.36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'[1]год'!N375</f>
        <v>136060.2074576271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'[1]год'!N376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'[1]год'!N377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'[1]год'!N378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'[1]год'!N379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'[1]год'!N380</f>
        <v>16511.016949152545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'[1]год'!N381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'[1]год'!N382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'[1]год'!N383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'[1]год'!N384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'[1]год'!N385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'[1]год'!N386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'[1]год'!N387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'[1]год'!N388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'[1]год'!N389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'[1]год'!N390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'[1]год'!N391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'[1]год'!N392</f>
        <v>2633.8644067796613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'[1]год'!N393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'[1]год'!N394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'[1]год'!N395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'[1]год'!N396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'[1]год'!N397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'[1]год'!N398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'[1]год'!N399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'[1]год'!N400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'[1]год'!N401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'[1]год'!N402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'[1]год'!N403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'[1]год'!N404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'[1]год'!N405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'[1]год'!N406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'[1]год'!N407</f>
        <v>19802.457627118645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'[1]год'!N408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'[1]год'!N409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'[1]год'!N410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'[1]год'!N411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'[1]год'!N412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'[1]год'!N413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'[1]год'!N414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'[1]год'!N415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'[1]год'!N416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'[1]год'!N417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'[1]год'!N418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'[1]год'!N419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'[1]год'!N420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'[1]год'!N421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'[1]год'!N422</f>
        <v>0</v>
      </c>
    </row>
    <row r="66" spans="1:2" s="28" customFormat="1" ht="12.75">
      <c r="A66" s="27" t="str">
        <f>'[1]год'!A423</f>
        <v>Смена задвижки</v>
      </c>
      <c r="B66" s="23">
        <f>'[1]год'!N423</f>
        <v>14922.77966101695</v>
      </c>
    </row>
    <row r="67" spans="1:2" s="28" customFormat="1" ht="12.75" hidden="1">
      <c r="A67" s="27" t="str">
        <f>'[1]год'!A424</f>
        <v>Установка водомера</v>
      </c>
      <c r="B67" s="23">
        <f>'[1]год'!N424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'[1]год'!N425</f>
        <v>0</v>
      </c>
    </row>
    <row r="69" spans="1:2" s="28" customFormat="1" ht="12.75">
      <c r="A69" s="27" t="str">
        <f>'[1]год'!A426</f>
        <v>Смена водомера</v>
      </c>
      <c r="B69" s="23">
        <f>'[1]год'!N426</f>
        <v>10231.720338983052</v>
      </c>
    </row>
    <row r="70" spans="1:2" s="28" customFormat="1" ht="12.75" hidden="1">
      <c r="A70" s="27" t="str">
        <f>'[1]год'!A427</f>
        <v>Перенос водомера</v>
      </c>
      <c r="B70" s="23">
        <f>'[1]год'!N427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'[1]год'!N428</f>
        <v>3809.093220338983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'[1]год'!N429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'[1]год'!N430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'[1]год'!N431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'[1]год'!N432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'[1]год'!N433</f>
        <v>0</v>
      </c>
    </row>
    <row r="77" spans="1:2" s="28" customFormat="1" ht="12.75" hidden="1">
      <c r="A77" s="27" t="str">
        <f>'[1]год'!A434</f>
        <v>Ремонт ЦО</v>
      </c>
      <c r="B77" s="23">
        <f>'[1]год'!N434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'[1]год'!N435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'[1]год'!N436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'[1]год'!N437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'[1]год'!N438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'[1]год'!N439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'[1]год'!N440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'[1]год'!N441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'[1]год'!N442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'[1]год'!N443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'[1]год'!N444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'[1]год'!N445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'[1]год'!N446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'[1]год'!N447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'[1]год'!N448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'[1]год'!N449</f>
        <v>0</v>
      </c>
    </row>
    <row r="93" spans="1:2" s="28" customFormat="1" ht="12.75">
      <c r="A93" s="27" t="str">
        <f>'[1]год'!A450</f>
        <v>Опрессовка  ЦО</v>
      </c>
      <c r="B93" s="23">
        <f>'[1]год'!N450</f>
        <v>3913.1779661016953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'[1]год'!N451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'[1]год'!N452</f>
        <v>0</v>
      </c>
    </row>
    <row r="96" spans="1:2" s="28" customFormat="1" ht="12.75">
      <c r="A96" s="27" t="str">
        <f>'[1]год'!A453</f>
        <v>Смена ламп</v>
      </c>
      <c r="B96" s="23">
        <f>'[1]год'!N453</f>
        <v>56.559322033898304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'[1]год'!N454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'[1]год'!N455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'[1]год'!N456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'[1]год'!N457</f>
        <v>0</v>
      </c>
    </row>
    <row r="101" spans="1:2" s="28" customFormat="1" ht="12.75">
      <c r="A101" s="27" t="str">
        <f>'[1]год'!A458</f>
        <v>Ремонт групповых щитков</v>
      </c>
      <c r="B101" s="23">
        <f>'[1]год'!N458</f>
        <v>3164.7796610169494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'[1]год'!N459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'[1]год'!N460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'[1]год'!N461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'[1]год'!N462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'[1]год'!N463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'[1]год'!N464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'[1]год'!N465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'[1]год'!N466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'[1]год'!N467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'[1]год'!N468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'[1]год'!N469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'[1]год'!N470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'[1]год'!N471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'[1]год'!N472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'[1]год'!N473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'[1]год'!N474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'[1]год'!N475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'[1]год'!N476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'[1]год'!N477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'[1]год'!N478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'[1]год'!N479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'[1]год'!N480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'[1]год'!N481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'[1]год'!N482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'[1]год'!N483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'[1]год'!N484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'[1]год'!N485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'[1]год'!N486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'[1]год'!N487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'[1]год'!N488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'[1]год'!N489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'[1]год'!N490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'[1]год'!N491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'[1]год'!N492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'[1]год'!N493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'[1]год'!N494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'[1]год'!N495</f>
        <v>765.6440677966102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'[1]год'!N496</f>
        <v>1490.7542372881355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'[1]год'!N497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'[1]год'!N498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'[1]год'!N499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'[1]год'!N500</f>
        <v>2080.4576271186443</v>
      </c>
    </row>
    <row r="144" spans="1:2" s="28" customFormat="1" ht="12.75" hidden="1">
      <c r="A144" s="27" t="str">
        <f>'[1]год'!A501</f>
        <v>Установка урн </v>
      </c>
      <c r="B144" s="23">
        <f>'[1]год'!N501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'[1]год'!N502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'[1]год'!N503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'[1]год'!N504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'[1]год'!N505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'[1]год'!N506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'[1]год'!N507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'[1]год'!N508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'[1]год'!N509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'[1]год'!N510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'[1]год'!N511</f>
        <v>0</v>
      </c>
    </row>
    <row r="155" spans="1:2" s="28" customFormat="1" ht="12.75">
      <c r="A155" s="27" t="str">
        <f>'[1]год'!A512</f>
        <v>Ремонт замков, доводчиков</v>
      </c>
      <c r="B155" s="23">
        <f>'[1]год'!N512</f>
        <v>2994.5423728813557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'[1]год'!N513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'[1]год'!N514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'[1]год'!N515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'[1]год'!N516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'[1]год'!N517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'[1]год'!N518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'[1]год'!N519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'[1]год'!N520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'[1]год'!N521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'[1]год'!N522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'[1]год'!N523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'[1]год'!N524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'[1]год'!N525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'[1]год'!N526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'[1]год'!N527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'[1]год'!N528</f>
        <v>0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'[1]год'!N529</f>
        <v>53683.36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'[1]год'!N530</f>
        <v>0</v>
      </c>
    </row>
    <row r="174" spans="1:95" s="33" customFormat="1" ht="20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'[1]год'!N531</f>
        <v>16986.79379034852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'[1]год'!N532</f>
        <v>45487.65709117365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'[1]год'!N533</f>
        <v>9967.619999999999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'[1]год'!N534</f>
        <v>6636.28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'[1]год'!N535</f>
        <v>1495.3400000000001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'[1]год'!N536</f>
        <v>1836</v>
      </c>
    </row>
    <row r="180" spans="1:2" ht="12.75" hidden="1">
      <c r="A180" s="36" t="str">
        <f>'[1]год'!A537</f>
        <v>Обслуживание ВДГО</v>
      </c>
      <c r="B180" s="41">
        <f>'[1]год'!N537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'[1]год'!N538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'[1]год'!N539</f>
        <v>35520.03709117365</v>
      </c>
    </row>
    <row r="183" spans="1:2" ht="12.75">
      <c r="A183" s="36" t="str">
        <f>'[1]год'!A540</f>
        <v>Уборка придомовой территории</v>
      </c>
      <c r="B183" s="37">
        <f>'[1]год'!N540</f>
        <v>33066.94009117365</v>
      </c>
    </row>
    <row r="184" spans="1:2" ht="12.75" hidden="1">
      <c r="A184" s="36" t="str">
        <f>'[1]год'!A541</f>
        <v>Уборка мусоропровода</v>
      </c>
      <c r="B184" s="37">
        <f>'[1]год'!N541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'[1]год'!N542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'[1]год'!N543</f>
        <v>2453.097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'[1]год'!N544</f>
        <v>8296.079279280504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2.75">
      <c r="A188" s="17" t="s">
        <v>3</v>
      </c>
      <c r="B188" s="26">
        <f>'[1]год'!N545</f>
        <v>12277.304254237291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'[1]год'!N546</f>
        <v>5448.635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'[1]год'!N547</f>
        <v>5422.4400000000005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'[1]год'!N548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'[1]год'!N549</f>
        <v>26.195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'[1]год'!N550</f>
        <v>5720.190338983053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'[1]год'!N551</f>
        <v>5390.249661016951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'[1]год'!N552</f>
        <v>329.9406779661017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'[1]год'!N553</f>
        <v>1108.4789152542373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'[1]год'!N554</f>
        <v>219108.04187266706</v>
      </c>
    </row>
    <row r="198" spans="1:2" ht="12.75">
      <c r="A198" s="36" t="str">
        <f>'[1]год'!A555</f>
        <v>Прочие расходы</v>
      </c>
      <c r="B198" s="37">
        <f>'[1]год'!N555</f>
        <v>1526.8486464456653</v>
      </c>
    </row>
    <row r="199" spans="1:2" ht="12.75">
      <c r="A199" s="17" t="str">
        <f>'[1]год'!A556</f>
        <v>Итого стоимость услуг без НДС</v>
      </c>
      <c r="B199" s="26">
        <f>'[1]год'!N556</f>
        <v>220634.89051911273</v>
      </c>
    </row>
    <row r="200" spans="1:2" ht="12.75" hidden="1">
      <c r="A200" s="36" t="str">
        <f>'[1]год'!A557</f>
        <v>НДС 18%</v>
      </c>
      <c r="B200" s="37">
        <f>'[1]год'!N557</f>
        <v>39714.280293440286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'[1]год'!N558</f>
        <v>260349.17081255303</v>
      </c>
    </row>
    <row r="202" spans="1:2" ht="12.75" hidden="1">
      <c r="A202" s="44" t="str">
        <f>'[1]год'!A559</f>
        <v>Стоимость услуг с учетом сальдо</v>
      </c>
      <c r="B202" s="26" t="e">
        <f>'[1]год'!N559</f>
        <v>#REF!</v>
      </c>
    </row>
    <row r="203" spans="1:96" s="48" customFormat="1" ht="21" customHeight="1">
      <c r="A203" s="45" t="str">
        <f>'[1]год'!A560</f>
        <v>Финансовый результат (-перерасход, +неосвоение) на 31.12.2013 г.</v>
      </c>
      <c r="B203" s="54">
        <f>'[1]год'!N560</f>
        <v>-177991.51886091227</v>
      </c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7"/>
    </row>
    <row r="204" spans="1:2" ht="51">
      <c r="A204" s="49" t="s">
        <v>15</v>
      </c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50"/>
      <c r="B211" s="2"/>
    </row>
    <row r="212" spans="1:2" ht="12.75">
      <c r="A212" s="50"/>
      <c r="B212" s="2"/>
    </row>
    <row r="213" spans="1:2" ht="12.75">
      <c r="A213" s="51"/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12313" ht="12.75">
      <c r="A12313" s="52" t="e">
        <f>#REF!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43">
      <selection activeCell="B66" sqref="B66"/>
    </sheetView>
  </sheetViews>
  <sheetFormatPr defaultColWidth="9.140625" defaultRowHeight="12.75"/>
  <cols>
    <col min="1" max="1" width="79.28125" style="0" customWidth="1"/>
    <col min="2" max="2" width="19.7109375" style="0" customWidth="1"/>
  </cols>
  <sheetData>
    <row r="1" ht="12.75">
      <c r="A1" s="4" t="s">
        <v>0</v>
      </c>
    </row>
    <row r="2" ht="12.75">
      <c r="A2" s="4" t="s">
        <v>14</v>
      </c>
    </row>
    <row r="3" spans="1:2" ht="12.75">
      <c r="A3" s="4"/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'[1]год'!N362</f>
        <v>Айская 82</v>
      </c>
    </row>
    <row r="6" spans="1:2" ht="12.75">
      <c r="A6" s="9" t="str">
        <f>'[1]год'!A363</f>
        <v>Статьи доходов</v>
      </c>
      <c r="B6" s="10" t="str">
        <f>'[1]год'!N363</f>
        <v>Сумма</v>
      </c>
    </row>
    <row r="7" spans="1:2" ht="12.75">
      <c r="A7" s="13" t="str">
        <f>'[1]год'!A364</f>
        <v>Задолженность на 01.01.2013 г.</v>
      </c>
      <c r="B7" s="14">
        <f>'[1]год'!N364</f>
        <v>15095.867184801376</v>
      </c>
    </row>
    <row r="8" spans="1:2" ht="12.75">
      <c r="A8" s="17" t="str">
        <f>'[1]год'!A365</f>
        <v>Начислено населению</v>
      </c>
      <c r="B8" s="14">
        <f>'[1]год'!N365</f>
        <v>88095.96</v>
      </c>
    </row>
    <row r="9" spans="1:2" ht="12.75">
      <c r="A9" s="17" t="str">
        <f>'[1]год'!A366</f>
        <v>Поступление населения</v>
      </c>
      <c r="B9" s="14">
        <f>'[1]год'!N366</f>
        <v>72675.36</v>
      </c>
    </row>
    <row r="10" spans="1:2" ht="12.75">
      <c r="A10" s="18" t="str">
        <f>'[1]год'!A367</f>
        <v>Начислено арендаторам</v>
      </c>
      <c r="B10" s="19">
        <f>'[1]год'!N367</f>
        <v>26224.87046632125</v>
      </c>
    </row>
    <row r="11" spans="1:2" ht="12.75">
      <c r="A11" s="18" t="str">
        <f>'[1]год'!A368</f>
        <v>Поступление арендаторов</v>
      </c>
      <c r="B11" s="19">
        <f>'[1]год'!N368</f>
        <v>28852.12</v>
      </c>
    </row>
    <row r="12" spans="1:2" ht="12.75">
      <c r="A12" s="20" t="str">
        <f>'[1]год'!A369</f>
        <v>Начислено за рекламу</v>
      </c>
      <c r="B12" s="19">
        <f>'[1]год'!N369</f>
        <v>7998.53195164076</v>
      </c>
    </row>
    <row r="13" spans="1:2" ht="12.75">
      <c r="A13" s="20" t="str">
        <f>'[1]год'!A370</f>
        <v>Поступление за рекламу</v>
      </c>
      <c r="B13" s="19">
        <f>'[1]год'!N370</f>
        <v>7998.53195164076</v>
      </c>
    </row>
    <row r="14" spans="1:2" ht="12.75">
      <c r="A14" s="17" t="str">
        <f>'[1]год'!A371</f>
        <v>Поступление</v>
      </c>
      <c r="B14" s="19">
        <f>'[1]год'!N371</f>
        <v>109526.01195164076</v>
      </c>
    </row>
    <row r="15" spans="1:2" ht="12.75">
      <c r="A15" s="18" t="str">
        <f>'[1]год'!A372</f>
        <v>Задолженность на 31.12.2013 г.</v>
      </c>
      <c r="B15" s="19">
        <f>'[1]год'!N372</f>
        <v>27889.217651122643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'[1]год'!N374</f>
        <v>-27168.36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'[1]год'!N375</f>
        <v>136060.2074576271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'[1]год'!N380</f>
        <v>16511.016949152545</v>
      </c>
    </row>
    <row r="20" spans="1:2" ht="12.75">
      <c r="A20" s="27" t="str">
        <f>'[1]год'!A392</f>
        <v>Ремонт слуховых окон</v>
      </c>
      <c r="B20" s="23">
        <f>'[1]год'!N392</f>
        <v>2633.8644067796613</v>
      </c>
    </row>
    <row r="21" spans="1:2" ht="12.75">
      <c r="A21" s="27" t="str">
        <f>'[1]год'!A407</f>
        <v>Смена трубопровода</v>
      </c>
      <c r="B21" s="23">
        <f>'[1]год'!N407</f>
        <v>19802.457627118645</v>
      </c>
    </row>
    <row r="22" spans="1:2" ht="12.75">
      <c r="A22" s="27" t="str">
        <f>'[1]год'!A423</f>
        <v>Смена задвижки</v>
      </c>
      <c r="B22" s="23">
        <f>'[1]год'!N423</f>
        <v>14922.77966101695</v>
      </c>
    </row>
    <row r="23" spans="1:2" ht="12.75">
      <c r="A23" s="27" t="str">
        <f>'[1]год'!A426</f>
        <v>Смена водомера</v>
      </c>
      <c r="B23" s="23">
        <f>'[1]год'!N426</f>
        <v>10231.720338983052</v>
      </c>
    </row>
    <row r="24" spans="1:2" ht="12.75">
      <c r="A24" s="27" t="str">
        <f>'[1]год'!A428</f>
        <v>Смена канализационной трубы</v>
      </c>
      <c r="B24" s="23">
        <f>'[1]год'!N428</f>
        <v>3809.093220338983</v>
      </c>
    </row>
    <row r="25" spans="1:2" ht="12.75">
      <c r="A25" s="27" t="str">
        <f>'[1]год'!A450</f>
        <v>Опрессовка  ЦО</v>
      </c>
      <c r="B25" s="23">
        <f>'[1]год'!N450</f>
        <v>3913.1779661016953</v>
      </c>
    </row>
    <row r="26" spans="1:2" ht="12.75">
      <c r="A26" s="27" t="str">
        <f>'[1]год'!A458</f>
        <v>Ремонт групповых щитков</v>
      </c>
      <c r="B26" s="23">
        <f>'[1]год'!N458</f>
        <v>3164.7796610169494</v>
      </c>
    </row>
    <row r="27" spans="1:2" ht="12.75">
      <c r="A27" s="27" t="str">
        <f>'[1]год'!A495</f>
        <v>Установка табличек</v>
      </c>
      <c r="B27" s="23">
        <f>'[1]год'!N495</f>
        <v>765.6440677966102</v>
      </c>
    </row>
    <row r="28" spans="1:2" ht="12.75">
      <c r="A28" s="27" t="str">
        <f>'[1]год'!A496</f>
        <v>Установка досок объявлений</v>
      </c>
      <c r="B28" s="23">
        <f>'[1]год'!N496</f>
        <v>1490.7542372881355</v>
      </c>
    </row>
    <row r="29" spans="1:2" ht="12.75">
      <c r="A29" s="27" t="str">
        <f>'[1]год'!A500</f>
        <v>Установка урн новых</v>
      </c>
      <c r="B29" s="23">
        <f>'[1]год'!N500</f>
        <v>2080.4576271186443</v>
      </c>
    </row>
    <row r="30" spans="1:2" ht="12.75">
      <c r="A30" s="27" t="str">
        <f>'[1]год'!A512</f>
        <v>Ремонт замков, доводчиков</v>
      </c>
      <c r="B30" s="23">
        <f>'[1]год'!N512</f>
        <v>2994.5423728813557</v>
      </c>
    </row>
    <row r="31" spans="1:2" ht="12.75">
      <c r="A31" s="27" t="str">
        <f>'[1]год'!A529</f>
        <v>Огнезащита деревянных конструкций жилых домов</v>
      </c>
      <c r="B31" s="23">
        <f>'[1]год'!N529</f>
        <v>53683.36</v>
      </c>
    </row>
    <row r="32" spans="1:2" ht="12.75">
      <c r="A32" s="27" t="str">
        <f>'[1]год'!A530</f>
        <v>Изготовление техпаспортов</v>
      </c>
      <c r="B32" s="23">
        <f>'[1]год'!N530</f>
        <v>0</v>
      </c>
    </row>
    <row r="33" spans="1:2" ht="25.5">
      <c r="A33" s="31" t="str">
        <f>'[1]год'!A531</f>
        <v>2. Расходы по техническому обслуживанию, в т.ч. аварийно-ремонтная служба</v>
      </c>
      <c r="B33" s="26">
        <f>'[1]год'!N531</f>
        <v>16986.79379034852</v>
      </c>
    </row>
    <row r="34" spans="1:2" ht="12.75">
      <c r="A34" s="25" t="str">
        <f>'[1]год'!A532</f>
        <v>3. Расходы по содержанию домового хозяйства и придомовой территории</v>
      </c>
      <c r="B34" s="26">
        <f>'[1]год'!N532</f>
        <v>45487.65709117365</v>
      </c>
    </row>
    <row r="35" spans="1:2" ht="12.75">
      <c r="A35" s="17" t="str">
        <f>'[1]год'!A533</f>
        <v>   3.1. Услуги сторонних организаций:</v>
      </c>
      <c r="B35" s="26">
        <f>'[1]год'!N533</f>
        <v>9967.619999999999</v>
      </c>
    </row>
    <row r="36" spans="1:2" ht="12.75">
      <c r="A36" s="36" t="str">
        <f>'[1]год'!A534</f>
        <v>Вывоз твердых бытовых отходов</v>
      </c>
      <c r="B36" s="37">
        <f>'[1]год'!N534</f>
        <v>6636.28</v>
      </c>
    </row>
    <row r="37" spans="1:2" ht="12.75">
      <c r="A37" s="38" t="str">
        <f>'[1]год'!A535</f>
        <v>Обследование дымоходов и вентканалов</v>
      </c>
      <c r="B37" s="37">
        <f>'[1]год'!N535</f>
        <v>1495.3400000000001</v>
      </c>
    </row>
    <row r="38" spans="1:2" ht="12.75">
      <c r="A38" s="36" t="str">
        <f>'[1]год'!A536</f>
        <v>Дезинсекция и дератизация</v>
      </c>
      <c r="B38" s="37">
        <f>'[1]год'!N536</f>
        <v>1836</v>
      </c>
    </row>
    <row r="39" spans="1:2" ht="12.75">
      <c r="A39" s="17" t="str">
        <f>'[1]год'!A539</f>
        <v>    3.2.Услуги жилищных предприятий:</v>
      </c>
      <c r="B39" s="26">
        <f>'[1]год'!N539</f>
        <v>35520.03709117365</v>
      </c>
    </row>
    <row r="40" spans="1:2" ht="12.75">
      <c r="A40" s="36" t="str">
        <f>'[1]год'!A540</f>
        <v>Уборка придомовой территории</v>
      </c>
      <c r="B40" s="37">
        <f>'[1]год'!N540</f>
        <v>33066.94009117365</v>
      </c>
    </row>
    <row r="41" spans="1:2" ht="12.75">
      <c r="A41" s="36" t="str">
        <f>'[1]год'!A543</f>
        <v>Вывоз крупногабаритного мусора</v>
      </c>
      <c r="B41" s="37">
        <f>'[1]год'!N543</f>
        <v>2453.097</v>
      </c>
    </row>
    <row r="42" spans="1:2" ht="12.75">
      <c r="A42" s="17" t="str">
        <f>'[1]год'!A544</f>
        <v>4.Общеэксплуатационные расходы:</v>
      </c>
      <c r="B42" s="26">
        <f>'[1]год'!N544</f>
        <v>8296.079279280504</v>
      </c>
    </row>
    <row r="43" spans="1:2" ht="12.75">
      <c r="A43" s="17" t="s">
        <v>3</v>
      </c>
      <c r="B43" s="26">
        <f>'[1]год'!N545</f>
        <v>12277.304254237291</v>
      </c>
    </row>
    <row r="44" spans="1:2" ht="12.75">
      <c r="A44" s="36" t="s">
        <v>4</v>
      </c>
      <c r="B44" s="37">
        <f>'[1]год'!N546</f>
        <v>5448.635</v>
      </c>
    </row>
    <row r="45" spans="1:2" ht="12.75">
      <c r="A45" s="36" t="s">
        <v>5</v>
      </c>
      <c r="B45" s="37">
        <f>'[1]год'!N547</f>
        <v>5422.4400000000005</v>
      </c>
    </row>
    <row r="46" spans="1:2" ht="12.75">
      <c r="A46" s="36" t="s">
        <v>7</v>
      </c>
      <c r="B46" s="37">
        <f>'[1]год'!N549</f>
        <v>26.195</v>
      </c>
    </row>
    <row r="47" spans="1:2" ht="12.75">
      <c r="A47" s="36" t="s">
        <v>8</v>
      </c>
      <c r="B47" s="37">
        <f>'[1]год'!N550</f>
        <v>5720.190338983053</v>
      </c>
    </row>
    <row r="48" spans="1:2" ht="12.75">
      <c r="A48" s="36" t="s">
        <v>9</v>
      </c>
      <c r="B48" s="37">
        <f>'[1]год'!N551</f>
        <v>5390.249661016951</v>
      </c>
    </row>
    <row r="49" spans="1:2" ht="25.5">
      <c r="A49" s="36" t="s">
        <v>10</v>
      </c>
      <c r="B49" s="37">
        <f>'[1]год'!N552</f>
        <v>329.9406779661017</v>
      </c>
    </row>
    <row r="50" spans="1:2" ht="12.75">
      <c r="A50" s="36" t="s">
        <v>11</v>
      </c>
      <c r="B50" s="37">
        <f>'[1]год'!N553</f>
        <v>1108.4789152542373</v>
      </c>
    </row>
    <row r="51" spans="1:2" ht="12.75">
      <c r="A51" s="17" t="str">
        <f>'[1]год'!A554</f>
        <v>Итого расходов</v>
      </c>
      <c r="B51" s="26">
        <f>'[1]год'!N554</f>
        <v>219108.04187266706</v>
      </c>
    </row>
    <row r="52" spans="1:2" ht="12.75">
      <c r="A52" s="36" t="str">
        <f>'[1]год'!A555</f>
        <v>Прочие расходы</v>
      </c>
      <c r="B52" s="37">
        <f>'[1]год'!N555</f>
        <v>1526.8486464456653</v>
      </c>
    </row>
    <row r="53" spans="1:2" ht="12.75">
      <c r="A53" s="17" t="str">
        <f>'[1]год'!A556</f>
        <v>Итого стоимость услуг без НДС</v>
      </c>
      <c r="B53" s="26">
        <f>'[1]год'!N556</f>
        <v>220634.89051911273</v>
      </c>
    </row>
    <row r="54" spans="1:2" ht="12.75">
      <c r="A54" s="36" t="str">
        <f>'[1]год'!A557</f>
        <v>НДС 18%</v>
      </c>
      <c r="B54" s="37">
        <f>'[1]год'!N557</f>
        <v>39714.280293440286</v>
      </c>
    </row>
    <row r="55" spans="1:2" ht="12.75">
      <c r="A55" s="17" t="str">
        <f>'[1]год'!A558</f>
        <v>Стоимость услуг по содержанию и ремонту жилья с НДС</v>
      </c>
      <c r="B55" s="26">
        <f>'[1]год'!N558</f>
        <v>260349.17081255303</v>
      </c>
    </row>
    <row r="56" spans="1:2" ht="12.75">
      <c r="A56" s="45" t="str">
        <f>'[1]год'!A560</f>
        <v>Финансовый результат (-перерасход, +неосвоение) на 31.12.2013 г.</v>
      </c>
      <c r="B56" s="54">
        <f>'[1]год'!N560</f>
        <v>-177991.51886091227</v>
      </c>
    </row>
    <row r="57" spans="1:2" ht="25.5">
      <c r="A57" s="17" t="s">
        <v>12</v>
      </c>
      <c r="B57" s="55">
        <v>3310.47</v>
      </c>
    </row>
    <row r="58" spans="1:2" ht="25.5">
      <c r="A58" s="17" t="s">
        <v>13</v>
      </c>
      <c r="B58" s="55">
        <f>B56+B57</f>
        <v>-174681.04886091227</v>
      </c>
    </row>
    <row r="59" ht="51">
      <c r="A59" s="49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2014-08-06T05:40:54Z</cp:lastPrinted>
  <dcterms:created xsi:type="dcterms:W3CDTF">2014-06-11T09:08:58Z</dcterms:created>
  <dcterms:modified xsi:type="dcterms:W3CDTF">2014-08-07T03:54:32Z</dcterms:modified>
  <cp:category/>
  <cp:version/>
  <cp:contentType/>
  <cp:contentStatus/>
</cp:coreProperties>
</file>